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29.11.19" sheetId="1" r:id="rId1"/>
  </sheets>
  <definedNames>
    <definedName name="_xlnm.Print_Titles" localSheetId="0">'29.11.19'!$10:$12</definedName>
  </definedNames>
  <calcPr fullCalcOnLoad="1"/>
</workbook>
</file>

<file path=xl/sharedStrings.xml><?xml version="1.0" encoding="utf-8"?>
<sst xmlns="http://schemas.openxmlformats.org/spreadsheetml/2006/main" count="77" uniqueCount="76">
  <si>
    <t>(грн.)</t>
  </si>
  <si>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</si>
  <si>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</si>
  <si>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</si>
  <si>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</si>
  <si>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РАЗОМ ДОХОДІВ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</si>
  <si>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</si>
  <si>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</si>
  <si>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</si>
  <si>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</si>
  <si>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Додаток 1</t>
  </si>
  <si>
    <t>ЗАТВЕРДЖЕНО</t>
  </si>
  <si>
    <t xml:space="preserve">Нетішинської міської ради </t>
  </si>
  <si>
    <t>VII скликання</t>
  </si>
  <si>
    <t>Офіційні трансферти  </t>
  </si>
  <si>
    <t>Від органів державного управління</t>
  </si>
  <si>
    <t>Усього</t>
  </si>
  <si>
    <t>усього</t>
  </si>
  <si>
    <t>у тому числі бюджет розвитку</t>
  </si>
  <si>
    <t>Олена ХОМЕНКО</t>
  </si>
  <si>
    <t>Валентина КРАВЧУК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</si>
  <si>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</si>
  <si>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</si>
  <si>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</si>
  <si>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</si>
  <si>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</si>
  <si>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</si>
  <si>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</si>
  <si>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</si>
  <si>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</si>
  <si>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</si>
  <si>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</si>
  <si>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</si>
  <si>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 xml:space="preserve">Рентна плата за користування надрами для видобування корисних копалин місцевого значення 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</si>
  <si>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</si>
  <si>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</si>
  <si>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</si>
  <si>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</si>
  <si>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</si>
  <si>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</si>
  <si>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</si>
  <si>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</si>
  <si>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</si>
  <si>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</si>
  <si>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Транспортний податок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</si>
  <si>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</si>
  <si>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</si>
  <si>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</si>
  <si>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</si>
  <si>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</si>
  <si>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</si>
  <si>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</si>
  <si>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</si>
  <si>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</si>
  <si>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</si>
  <si>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</si>
  <si>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</si>
  <si>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</si>
  <si>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</si>
  <si>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</si>
  <si>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</si>
  <si>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</si>
  <si>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</t>
  </si>
  <si>
    <t>Інші надходження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</si>
  <si>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</si>
  <si>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</si>
  <si>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</si>
  <si>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</si>
  <si>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Усього доходів (без урахування міжбюджетних трансфертів)</t>
  </si>
  <si>
    <t>Субвенції з місцевих бюджетів іншим місцевим бюджетам 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</si>
  <si>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</si>
  <si>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</si>
  <si>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29.11.2019 № 65/</t>
  </si>
  <si>
    <t>Інша субвенція з місцевого бюджету</t>
  </si>
  <si>
    <t>Рішення шістдесят п'ятої сесії</t>
  </si>
  <si>
    <t>Зміни до доходів бюджету міста Нетішин на 2019 рік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</si>
</sst>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0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_-* #,##0.0_р_._-;\-* #,##0.0_р_._-;_-* &quot;-&quot;??_р_._-;_-@_-"/>
    <numFmt numFmtId="204" formatCode="_-* #,##0_р_._-;\-* #,##0_р_._-;_-* &quot;-&quot;??_р_._-;_-@_-"/>
    <numFmt numFmtId="205" formatCode="_-* #,##0.0\ _р_._-;\-* #,##0.0\ _р_._-;_-* &quot;-&quot;??\ _р_._-;_-@_-"/>
    <numFmt numFmtId="206" formatCode="_-* #,##0\ _р_._-;\-* #,##0\ _р_._-;_-* &quot;-&quot;??\ _р_._-;_-@_-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NumberFormat="1" applyFont="1" applyFill="1" applyAlignment="1" applyProtection="1">
      <alignment/>
      <protection/>
    </xf>
    <xf numFmtId="4" fontId="5" fillId="0" borderId="0" xfId="53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3" applyFont="1">
      <alignment/>
      <protection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3" fontId="27" fillId="24" borderId="10" xfId="0" applyNumberFormat="1" applyFont="1" applyFill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4" fillId="24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3" fontId="27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top" wrapText="1"/>
    </xf>
    <xf numFmtId="0" fontId="27" fillId="0" borderId="10" xfId="0" applyFont="1" applyBorder="1" applyAlignment="1">
      <alignment horizontal="justify" vertical="top" wrapText="1"/>
    </xf>
    <xf numFmtId="0" fontId="27" fillId="0" borderId="10" xfId="0" applyFont="1" applyBorder="1" applyAlignment="1">
      <alignment horizontal="justify" vertical="center" wrapText="1"/>
    </xf>
    <xf numFmtId="0" fontId="27" fillId="24" borderId="10" xfId="0" applyFont="1" applyFill="1" applyBorder="1" applyAlignment="1">
      <alignment vertical="center"/>
    </xf>
    <xf numFmtId="0" fontId="27" fillId="24" borderId="1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9.25390625" style="1" customWidth="1"/>
    <col min="2" max="2" width="44.25390625" style="1" customWidth="1"/>
    <col min="3" max="6" width="13.75390625" style="1" customWidth="1"/>
    <col min="7" max="7" width="17.25390625" style="1" customWidth="1"/>
    <col min="8" max="16384" width="8.875" style="1" customWidth="1"/>
  </cols>
  <sheetData>
    <row r="1" spans="4:6" ht="18.75">
      <c r="D1" s="2" t="s">
        <v>10</v>
      </c>
      <c r="E1" s="2"/>
      <c r="F1" s="2"/>
    </row>
    <row r="2" spans="4:6" ht="18.75">
      <c r="D2" s="2" t="s">
        <v>11</v>
      </c>
      <c r="E2" s="2"/>
      <c r="F2" s="2"/>
    </row>
    <row r="3" spans="4:6" ht="18.75">
      <c r="D3" s="2" t="s">
        <v>74</v>
      </c>
      <c r="E3" s="2"/>
      <c r="F3" s="2"/>
    </row>
    <row r="4" spans="4:6" ht="18.75">
      <c r="D4" s="2" t="s">
        <v>12</v>
      </c>
      <c r="E4" s="2"/>
      <c r="F4" s="2"/>
    </row>
    <row r="5" spans="4:6" ht="18.75">
      <c r="D5" s="8" t="s">
        <v>13</v>
      </c>
      <c r="E5" s="29"/>
      <c r="F5" s="29"/>
    </row>
    <row r="6" spans="4:6" ht="18.75">
      <c r="D6" s="2" t="s">
        <v>72</v>
      </c>
      <c r="E6" s="2"/>
      <c r="F6" s="2"/>
    </row>
    <row r="8" spans="1:6" ht="15.75">
      <c r="A8" s="31" t="s">
        <v>75</v>
      </c>
      <c r="B8" s="32"/>
      <c r="C8" s="32"/>
      <c r="D8" s="32"/>
      <c r="E8" s="32"/>
      <c r="F8" s="32"/>
    </row>
    <row r="9" ht="12.75">
      <c r="F9" s="9" t="s">
        <v>0</v>
      </c>
    </row>
    <row r="10" spans="1:6" ht="12.75">
      <c r="A10" s="33" t="s">
        <v>1</v>
      </c>
      <c r="B10" s="33" t="s">
        <v>2</v>
      </c>
      <c r="C10" s="34" t="s">
        <v>16</v>
      </c>
      <c r="D10" s="33" t="s">
        <v>3</v>
      </c>
      <c r="E10" s="33" t="s">
        <v>4</v>
      </c>
      <c r="F10" s="33"/>
    </row>
    <row r="11" spans="1:6" ht="12.75">
      <c r="A11" s="33"/>
      <c r="B11" s="33"/>
      <c r="C11" s="33"/>
      <c r="D11" s="33"/>
      <c r="E11" s="33" t="s">
        <v>17</v>
      </c>
      <c r="F11" s="33" t="s">
        <v>18</v>
      </c>
    </row>
    <row r="12" spans="1:6" ht="24" customHeight="1">
      <c r="A12" s="33"/>
      <c r="B12" s="33"/>
      <c r="C12" s="33"/>
      <c r="D12" s="33"/>
      <c r="E12" s="33"/>
      <c r="F12" s="33"/>
    </row>
    <row r="13" spans="1:6" ht="12.75">
      <c r="A13" s="10">
        <v>1</v>
      </c>
      <c r="B13" s="10">
        <v>2</v>
      </c>
      <c r="C13" s="11">
        <v>3</v>
      </c>
      <c r="D13" s="10">
        <v>4</v>
      </c>
      <c r="E13" s="10">
        <v>5</v>
      </c>
      <c r="F13" s="10">
        <v>6</v>
      </c>
    </row>
    <row r="14" spans="1:6" ht="12.75" customHeight="1">
      <c r="A14" s="12">
        <v>10000000</v>
      </c>
      <c r="B14" s="13" t="s">
        <v>21</v>
      </c>
      <c r="C14" s="14">
        <f aca="true" t="shared" si="0" ref="C14:C24">D14+E14</f>
        <v>7644900</v>
      </c>
      <c r="D14" s="15">
        <f>D15+D27+D29+D22</f>
        <v>7644900</v>
      </c>
      <c r="E14" s="15">
        <f>E15+E27+E29</f>
        <v>0</v>
      </c>
      <c r="F14" s="15">
        <f>F15+F27+F29</f>
        <v>0</v>
      </c>
    </row>
    <row r="15" spans="1:6" ht="24.75" customHeight="1">
      <c r="A15" s="12">
        <v>11000000</v>
      </c>
      <c r="B15" s="13" t="s">
        <v>22</v>
      </c>
      <c r="C15" s="14">
        <f t="shared" si="0"/>
        <v>7831900</v>
      </c>
      <c r="D15" s="15">
        <f>D16+D20</f>
        <v>7831900</v>
      </c>
      <c r="E15" s="15">
        <f>E16+E20</f>
        <v>0</v>
      </c>
      <c r="F15" s="15">
        <f>F16+F20</f>
        <v>0</v>
      </c>
    </row>
    <row r="16" spans="1:6" ht="12.75" customHeight="1">
      <c r="A16" s="12">
        <v>11010000</v>
      </c>
      <c r="B16" s="13" t="s">
        <v>23</v>
      </c>
      <c r="C16" s="14">
        <f t="shared" si="0"/>
        <v>7672300</v>
      </c>
      <c r="D16" s="15">
        <f>SUM(D17:D19)</f>
        <v>7672300</v>
      </c>
      <c r="E16" s="15">
        <f>SUM(E17:E19)</f>
        <v>0</v>
      </c>
      <c r="F16" s="15">
        <f>SUM(F17:F19)</f>
        <v>0</v>
      </c>
    </row>
    <row r="17" spans="1:6" ht="39" customHeight="1">
      <c r="A17" s="16">
        <v>11010100</v>
      </c>
      <c r="B17" s="17" t="s">
        <v>24</v>
      </c>
      <c r="C17" s="18">
        <f t="shared" si="0"/>
        <v>7422300</v>
      </c>
      <c r="D17" s="19">
        <v>7422300</v>
      </c>
      <c r="E17" s="19">
        <v>0</v>
      </c>
      <c r="F17" s="19">
        <v>0</v>
      </c>
    </row>
    <row r="18" spans="1:6" ht="38.25">
      <c r="A18" s="16">
        <v>11010400</v>
      </c>
      <c r="B18" s="17" t="s">
        <v>25</v>
      </c>
      <c r="C18" s="18">
        <f t="shared" si="0"/>
        <v>600000</v>
      </c>
      <c r="D18" s="19">
        <v>600000</v>
      </c>
      <c r="E18" s="19">
        <v>0</v>
      </c>
      <c r="F18" s="19">
        <v>0</v>
      </c>
    </row>
    <row r="19" spans="1:6" ht="38.25">
      <c r="A19" s="16">
        <v>11010500</v>
      </c>
      <c r="B19" s="17" t="s">
        <v>26</v>
      </c>
      <c r="C19" s="18">
        <f t="shared" si="0"/>
        <v>-350000</v>
      </c>
      <c r="D19" s="19">
        <v>-350000</v>
      </c>
      <c r="E19" s="19">
        <v>0</v>
      </c>
      <c r="F19" s="19">
        <v>0</v>
      </c>
    </row>
    <row r="20" spans="1:6" ht="12.75" customHeight="1">
      <c r="A20" s="12">
        <v>11020000</v>
      </c>
      <c r="B20" s="13" t="s">
        <v>27</v>
      </c>
      <c r="C20" s="14">
        <f t="shared" si="0"/>
        <v>159600</v>
      </c>
      <c r="D20" s="15">
        <f>D21</f>
        <v>159600</v>
      </c>
      <c r="E20" s="15">
        <f>E21</f>
        <v>0</v>
      </c>
      <c r="F20" s="15">
        <f>F21</f>
        <v>0</v>
      </c>
    </row>
    <row r="21" spans="1:6" ht="27" customHeight="1">
      <c r="A21" s="16">
        <v>11020200</v>
      </c>
      <c r="B21" s="17" t="s">
        <v>28</v>
      </c>
      <c r="C21" s="18">
        <f t="shared" si="0"/>
        <v>159600</v>
      </c>
      <c r="D21" s="19">
        <v>159600</v>
      </c>
      <c r="E21" s="19">
        <v>0</v>
      </c>
      <c r="F21" s="19">
        <v>0</v>
      </c>
    </row>
    <row r="22" spans="1:6" ht="27" customHeight="1">
      <c r="A22" s="12">
        <v>13000000</v>
      </c>
      <c r="B22" s="13" t="s">
        <v>29</v>
      </c>
      <c r="C22" s="14">
        <f t="shared" si="0"/>
        <v>-1018600</v>
      </c>
      <c r="D22" s="15">
        <f>+D23+D25</f>
        <v>-1018600</v>
      </c>
      <c r="E22" s="15">
        <f>E23</f>
        <v>0</v>
      </c>
      <c r="F22" s="15">
        <f>F23</f>
        <v>0</v>
      </c>
    </row>
    <row r="23" spans="1:7" ht="27" customHeight="1">
      <c r="A23" s="12">
        <v>13010000</v>
      </c>
      <c r="B23" s="13" t="s">
        <v>30</v>
      </c>
      <c r="C23" s="14">
        <f t="shared" si="0"/>
        <v>-244600</v>
      </c>
      <c r="D23" s="15">
        <f>D24</f>
        <v>-244600</v>
      </c>
      <c r="E23" s="15">
        <f>E24</f>
        <v>0</v>
      </c>
      <c r="F23" s="15">
        <f>F24</f>
        <v>0</v>
      </c>
      <c r="G23" s="20"/>
    </row>
    <row r="24" spans="1:6" ht="65.25" customHeight="1">
      <c r="A24" s="16">
        <v>13010200</v>
      </c>
      <c r="B24" s="17" t="s">
        <v>31</v>
      </c>
      <c r="C24" s="18">
        <f t="shared" si="0"/>
        <v>-244600</v>
      </c>
      <c r="D24" s="19">
        <v>-244600</v>
      </c>
      <c r="E24" s="19">
        <v>0</v>
      </c>
      <c r="F24" s="19">
        <v>0</v>
      </c>
    </row>
    <row r="25" spans="1:6" ht="18" customHeight="1">
      <c r="A25" s="12">
        <v>13030000</v>
      </c>
      <c r="B25" s="13" t="s">
        <v>32</v>
      </c>
      <c r="C25" s="14">
        <f>C26</f>
        <v>-774000</v>
      </c>
      <c r="D25" s="21">
        <f>+D26</f>
        <v>-774000</v>
      </c>
      <c r="E25" s="21">
        <f>E26</f>
        <v>0</v>
      </c>
      <c r="F25" s="21">
        <f>F26</f>
        <v>0</v>
      </c>
    </row>
    <row r="26" spans="1:6" ht="27.75" customHeight="1">
      <c r="A26" s="16">
        <v>13030200</v>
      </c>
      <c r="B26" s="17" t="s">
        <v>33</v>
      </c>
      <c r="C26" s="18">
        <f aca="true" t="shared" si="1" ref="C26:C36">D26+E26</f>
        <v>-774000</v>
      </c>
      <c r="D26" s="19">
        <v>-774000</v>
      </c>
      <c r="E26" s="19"/>
      <c r="F26" s="19">
        <v>0</v>
      </c>
    </row>
    <row r="27" spans="1:6" ht="12.75" customHeight="1">
      <c r="A27" s="12">
        <v>14000000</v>
      </c>
      <c r="B27" s="13" t="s">
        <v>34</v>
      </c>
      <c r="C27" s="14">
        <f t="shared" si="1"/>
        <v>300000</v>
      </c>
      <c r="D27" s="15">
        <f>D28</f>
        <v>300000</v>
      </c>
      <c r="E27" s="15">
        <f>E28</f>
        <v>0</v>
      </c>
      <c r="F27" s="15">
        <f>F28</f>
        <v>0</v>
      </c>
    </row>
    <row r="28" spans="1:6" ht="38.25">
      <c r="A28" s="16">
        <v>14040000</v>
      </c>
      <c r="B28" s="17" t="s">
        <v>35</v>
      </c>
      <c r="C28" s="18">
        <f t="shared" si="1"/>
        <v>300000</v>
      </c>
      <c r="D28" s="19">
        <v>300000</v>
      </c>
      <c r="E28" s="19">
        <v>0</v>
      </c>
      <c r="F28" s="19">
        <v>0</v>
      </c>
    </row>
    <row r="29" spans="1:6" ht="12.75" customHeight="1">
      <c r="A29" s="12">
        <v>18000000</v>
      </c>
      <c r="B29" s="13" t="s">
        <v>36</v>
      </c>
      <c r="C29" s="14">
        <f t="shared" si="1"/>
        <v>531600</v>
      </c>
      <c r="D29" s="15">
        <f>D30+D38+D41</f>
        <v>531600</v>
      </c>
      <c r="E29" s="15">
        <f>E30+E38+E41</f>
        <v>0</v>
      </c>
      <c r="F29" s="15">
        <f>F30+F38+F41</f>
        <v>0</v>
      </c>
    </row>
    <row r="30" spans="1:6" ht="12.75" customHeight="1">
      <c r="A30" s="12">
        <v>18010000</v>
      </c>
      <c r="B30" s="13" t="s">
        <v>37</v>
      </c>
      <c r="C30" s="14">
        <f t="shared" si="1"/>
        <v>478500</v>
      </c>
      <c r="D30" s="15">
        <f>SUM(D31:D37)</f>
        <v>478500</v>
      </c>
      <c r="E30" s="15">
        <f>SUM(E31:E36)</f>
        <v>0</v>
      </c>
      <c r="F30" s="15">
        <f>SUM(F31:F36)</f>
        <v>0</v>
      </c>
    </row>
    <row r="31" spans="1:6" ht="39.75" customHeight="1">
      <c r="A31" s="16">
        <v>18010100</v>
      </c>
      <c r="B31" s="22" t="s">
        <v>38</v>
      </c>
      <c r="C31" s="18">
        <f t="shared" si="1"/>
        <v>2800</v>
      </c>
      <c r="D31" s="19">
        <v>2800</v>
      </c>
      <c r="E31" s="19">
        <v>0</v>
      </c>
      <c r="F31" s="19">
        <v>0</v>
      </c>
    </row>
    <row r="32" spans="1:6" ht="38.25" customHeight="1">
      <c r="A32" s="16">
        <v>18010200</v>
      </c>
      <c r="B32" s="22" t="s">
        <v>39</v>
      </c>
      <c r="C32" s="18">
        <f t="shared" si="1"/>
        <v>3100</v>
      </c>
      <c r="D32" s="19">
        <v>3100</v>
      </c>
      <c r="E32" s="19">
        <v>0</v>
      </c>
      <c r="F32" s="19">
        <v>0</v>
      </c>
    </row>
    <row r="33" spans="1:6" ht="39" customHeight="1">
      <c r="A33" s="16">
        <v>18010300</v>
      </c>
      <c r="B33" s="22" t="s">
        <v>40</v>
      </c>
      <c r="C33" s="18">
        <f t="shared" si="1"/>
        <v>23000</v>
      </c>
      <c r="D33" s="19">
        <v>23000</v>
      </c>
      <c r="E33" s="19">
        <v>0</v>
      </c>
      <c r="F33" s="19">
        <v>0</v>
      </c>
    </row>
    <row r="34" spans="1:6" ht="39.75" customHeight="1">
      <c r="A34" s="16">
        <v>18010400</v>
      </c>
      <c r="B34" s="22" t="s">
        <v>41</v>
      </c>
      <c r="C34" s="18">
        <f t="shared" si="1"/>
        <v>137100</v>
      </c>
      <c r="D34" s="19">
        <v>137100</v>
      </c>
      <c r="E34" s="19">
        <v>0</v>
      </c>
      <c r="F34" s="19">
        <v>0</v>
      </c>
    </row>
    <row r="35" spans="1:6" ht="12.75" customHeight="1">
      <c r="A35" s="16">
        <v>18010500</v>
      </c>
      <c r="B35" s="17" t="s">
        <v>42</v>
      </c>
      <c r="C35" s="18">
        <f t="shared" si="1"/>
        <v>100000</v>
      </c>
      <c r="D35" s="19">
        <v>100000</v>
      </c>
      <c r="E35" s="19">
        <v>0</v>
      </c>
      <c r="F35" s="19">
        <v>0</v>
      </c>
    </row>
    <row r="36" spans="1:6" ht="12.75">
      <c r="A36" s="16">
        <v>18010600</v>
      </c>
      <c r="B36" s="17" t="s">
        <v>43</v>
      </c>
      <c r="C36" s="18">
        <f t="shared" si="1"/>
        <v>200000</v>
      </c>
      <c r="D36" s="19">
        <v>200000</v>
      </c>
      <c r="E36" s="19">
        <v>0</v>
      </c>
      <c r="F36" s="19">
        <v>0</v>
      </c>
    </row>
    <row r="37" spans="1:6" ht="12.75">
      <c r="A37" s="16">
        <v>18011000</v>
      </c>
      <c r="B37" s="17" t="s">
        <v>44</v>
      </c>
      <c r="C37" s="18"/>
      <c r="D37" s="19">
        <v>12500</v>
      </c>
      <c r="E37" s="19"/>
      <c r="F37" s="19"/>
    </row>
    <row r="38" spans="1:6" ht="12.75">
      <c r="A38" s="12">
        <v>18030000</v>
      </c>
      <c r="B38" s="13" t="s">
        <v>45</v>
      </c>
      <c r="C38" s="14">
        <f aca="true" t="shared" si="2" ref="C38:C69">D38+E38</f>
        <v>18000</v>
      </c>
      <c r="D38" s="15">
        <f>D39+D40</f>
        <v>18000</v>
      </c>
      <c r="E38" s="15">
        <f>E39+E40</f>
        <v>0</v>
      </c>
      <c r="F38" s="15">
        <f>F39+F40</f>
        <v>0</v>
      </c>
    </row>
    <row r="39" spans="1:6" ht="12.75" customHeight="1">
      <c r="A39" s="16">
        <v>18030100</v>
      </c>
      <c r="B39" s="17" t="s">
        <v>46</v>
      </c>
      <c r="C39" s="18">
        <f t="shared" si="2"/>
        <v>6200</v>
      </c>
      <c r="D39" s="19">
        <v>6200</v>
      </c>
      <c r="E39" s="19">
        <v>0</v>
      </c>
      <c r="F39" s="19">
        <v>0</v>
      </c>
    </row>
    <row r="40" spans="1:6" ht="12.75" customHeight="1">
      <c r="A40" s="16">
        <v>18030200</v>
      </c>
      <c r="B40" s="17" t="s">
        <v>47</v>
      </c>
      <c r="C40" s="18">
        <f t="shared" si="2"/>
        <v>11800</v>
      </c>
      <c r="D40" s="19">
        <v>11800</v>
      </c>
      <c r="E40" s="19">
        <v>0</v>
      </c>
      <c r="F40" s="19">
        <v>0</v>
      </c>
    </row>
    <row r="41" spans="1:6" ht="12.75">
      <c r="A41" s="12">
        <v>18050000</v>
      </c>
      <c r="B41" s="13" t="s">
        <v>48</v>
      </c>
      <c r="C41" s="14">
        <f t="shared" si="2"/>
        <v>35100</v>
      </c>
      <c r="D41" s="15">
        <f>D42</f>
        <v>35100</v>
      </c>
      <c r="E41" s="15">
        <f>E42</f>
        <v>0</v>
      </c>
      <c r="F41" s="15">
        <f>F42</f>
        <v>0</v>
      </c>
    </row>
    <row r="42" spans="1:6" ht="65.25" customHeight="1">
      <c r="A42" s="16">
        <v>18050500</v>
      </c>
      <c r="B42" s="22" t="s">
        <v>49</v>
      </c>
      <c r="C42" s="18">
        <f t="shared" si="2"/>
        <v>35100</v>
      </c>
      <c r="D42" s="19">
        <v>35100</v>
      </c>
      <c r="E42" s="19">
        <v>0</v>
      </c>
      <c r="F42" s="19">
        <v>0</v>
      </c>
    </row>
    <row r="43" spans="1:6" ht="12.75" customHeight="1">
      <c r="A43" s="12">
        <v>20000000</v>
      </c>
      <c r="B43" s="13" t="s">
        <v>50</v>
      </c>
      <c r="C43" s="14">
        <f t="shared" si="2"/>
        <v>454900</v>
      </c>
      <c r="D43" s="15">
        <f>D44+D50+D56</f>
        <v>454900</v>
      </c>
      <c r="E43" s="15">
        <f>E44+E50+E56</f>
        <v>0</v>
      </c>
      <c r="F43" s="15">
        <f>F44+F50+F56</f>
        <v>0</v>
      </c>
    </row>
    <row r="44" spans="1:6" ht="12.75" customHeight="1">
      <c r="A44" s="12">
        <v>21000000</v>
      </c>
      <c r="B44" s="13" t="s">
        <v>51</v>
      </c>
      <c r="C44" s="14">
        <f t="shared" si="2"/>
        <v>42500</v>
      </c>
      <c r="D44" s="15">
        <f>D45+D47</f>
        <v>42500</v>
      </c>
      <c r="E44" s="15">
        <f>E45+E47</f>
        <v>0</v>
      </c>
      <c r="F44" s="15">
        <f>F45+F47</f>
        <v>0</v>
      </c>
    </row>
    <row r="45" spans="1:6" ht="76.5" customHeight="1">
      <c r="A45" s="12">
        <v>21010000</v>
      </c>
      <c r="B45" s="13" t="s">
        <v>71</v>
      </c>
      <c r="C45" s="14">
        <f t="shared" si="2"/>
        <v>53300</v>
      </c>
      <c r="D45" s="15">
        <f>D46</f>
        <v>53300</v>
      </c>
      <c r="E45" s="15">
        <f>E46</f>
        <v>0</v>
      </c>
      <c r="F45" s="15">
        <f>F46</f>
        <v>0</v>
      </c>
    </row>
    <row r="46" spans="1:6" ht="37.5" customHeight="1">
      <c r="A46" s="16">
        <v>21010300</v>
      </c>
      <c r="B46" s="17" t="s">
        <v>52</v>
      </c>
      <c r="C46" s="18">
        <f t="shared" si="2"/>
        <v>53300</v>
      </c>
      <c r="D46" s="19">
        <v>53300</v>
      </c>
      <c r="E46" s="19">
        <v>0</v>
      </c>
      <c r="F46" s="19">
        <v>0</v>
      </c>
    </row>
    <row r="47" spans="1:6" ht="12.75">
      <c r="A47" s="12">
        <v>21080000</v>
      </c>
      <c r="B47" s="13" t="s">
        <v>53</v>
      </c>
      <c r="C47" s="14">
        <f t="shared" si="2"/>
        <v>-10800</v>
      </c>
      <c r="D47" s="15">
        <f>D48+D49</f>
        <v>-10800</v>
      </c>
      <c r="E47" s="15">
        <f>E48+E49</f>
        <v>0</v>
      </c>
      <c r="F47" s="15">
        <f>F48+F49</f>
        <v>0</v>
      </c>
    </row>
    <row r="48" spans="1:6" ht="12.75">
      <c r="A48" s="16">
        <v>21081100</v>
      </c>
      <c r="B48" s="17" t="s">
        <v>54</v>
      </c>
      <c r="C48" s="18">
        <f t="shared" si="2"/>
        <v>30800</v>
      </c>
      <c r="D48" s="19">
        <v>30800</v>
      </c>
      <c r="E48" s="19">
        <v>0</v>
      </c>
      <c r="F48" s="19">
        <v>0</v>
      </c>
    </row>
    <row r="49" spans="1:6" ht="38.25">
      <c r="A49" s="16">
        <v>21081500</v>
      </c>
      <c r="B49" s="23" t="s">
        <v>55</v>
      </c>
      <c r="C49" s="18">
        <f t="shared" si="2"/>
        <v>-41600</v>
      </c>
      <c r="D49" s="19">
        <v>-41600</v>
      </c>
      <c r="E49" s="19"/>
      <c r="F49" s="19"/>
    </row>
    <row r="50" spans="1:6" ht="25.5">
      <c r="A50" s="12">
        <v>22000000</v>
      </c>
      <c r="B50" s="13" t="s">
        <v>56</v>
      </c>
      <c r="C50" s="14">
        <f t="shared" si="2"/>
        <v>17800</v>
      </c>
      <c r="D50" s="15">
        <f>D51+D54</f>
        <v>17800</v>
      </c>
      <c r="E50" s="15">
        <f>E51+E54</f>
        <v>0</v>
      </c>
      <c r="F50" s="15">
        <f>F51+F54</f>
        <v>0</v>
      </c>
    </row>
    <row r="51" spans="1:6" ht="12.75">
      <c r="A51" s="12">
        <v>22010000</v>
      </c>
      <c r="B51" s="13" t="s">
        <v>57</v>
      </c>
      <c r="C51" s="14">
        <f t="shared" si="2"/>
        <v>-192200</v>
      </c>
      <c r="D51" s="15">
        <f>D52+D53</f>
        <v>-192200</v>
      </c>
      <c r="E51" s="15">
        <f>E52+E53</f>
        <v>0</v>
      </c>
      <c r="F51" s="15">
        <f>F52+F53</f>
        <v>0</v>
      </c>
    </row>
    <row r="52" spans="1:6" ht="38.25">
      <c r="A52" s="16">
        <v>22010300</v>
      </c>
      <c r="B52" s="24" t="s">
        <v>58</v>
      </c>
      <c r="C52" s="18">
        <f t="shared" si="2"/>
        <v>7800</v>
      </c>
      <c r="D52" s="19">
        <v>7800</v>
      </c>
      <c r="E52" s="19">
        <v>0</v>
      </c>
      <c r="F52" s="19">
        <v>0</v>
      </c>
    </row>
    <row r="53" spans="1:6" ht="12.75">
      <c r="A53" s="16">
        <v>22012500</v>
      </c>
      <c r="B53" s="17" t="s">
        <v>59</v>
      </c>
      <c r="C53" s="18">
        <f t="shared" si="2"/>
        <v>-200000</v>
      </c>
      <c r="D53" s="19">
        <v>-200000</v>
      </c>
      <c r="E53" s="19">
        <v>0</v>
      </c>
      <c r="F53" s="19">
        <v>0</v>
      </c>
    </row>
    <row r="54" spans="1:6" ht="37.5" customHeight="1">
      <c r="A54" s="12">
        <v>22080000</v>
      </c>
      <c r="B54" s="13" t="s">
        <v>60</v>
      </c>
      <c r="C54" s="14">
        <f t="shared" si="2"/>
        <v>210000</v>
      </c>
      <c r="D54" s="15">
        <f>D55</f>
        <v>210000</v>
      </c>
      <c r="E54" s="15">
        <f>E55</f>
        <v>0</v>
      </c>
      <c r="F54" s="15">
        <f>F55</f>
        <v>0</v>
      </c>
    </row>
    <row r="55" spans="1:6" ht="38.25">
      <c r="A55" s="16">
        <v>22080400</v>
      </c>
      <c r="B55" s="17" t="s">
        <v>61</v>
      </c>
      <c r="C55" s="18">
        <f t="shared" si="2"/>
        <v>210000</v>
      </c>
      <c r="D55" s="19">
        <v>210000</v>
      </c>
      <c r="E55" s="19">
        <v>0</v>
      </c>
      <c r="F55" s="19">
        <v>0</v>
      </c>
    </row>
    <row r="56" spans="1:6" ht="12.75">
      <c r="A56" s="12">
        <v>24000000</v>
      </c>
      <c r="B56" s="13" t="s">
        <v>62</v>
      </c>
      <c r="C56" s="14">
        <f t="shared" si="2"/>
        <v>394600</v>
      </c>
      <c r="D56" s="15">
        <f>D57</f>
        <v>394600</v>
      </c>
      <c r="E56" s="15">
        <f>E57</f>
        <v>0</v>
      </c>
      <c r="F56" s="15">
        <f>F57</f>
        <v>0</v>
      </c>
    </row>
    <row r="57" spans="1:6" ht="12.75" customHeight="1">
      <c r="A57" s="12">
        <v>24060000</v>
      </c>
      <c r="B57" s="13" t="s">
        <v>63</v>
      </c>
      <c r="C57" s="14">
        <f t="shared" si="2"/>
        <v>394600</v>
      </c>
      <c r="D57" s="15">
        <f>D58</f>
        <v>394600</v>
      </c>
      <c r="E57" s="15">
        <f>E58+E60+E62+E59</f>
        <v>0</v>
      </c>
      <c r="F57" s="15">
        <f>F58+F60+F62</f>
        <v>0</v>
      </c>
    </row>
    <row r="58" spans="1:6" ht="12.75">
      <c r="A58" s="16">
        <v>24060300</v>
      </c>
      <c r="B58" s="17" t="s">
        <v>63</v>
      </c>
      <c r="C58" s="18">
        <f t="shared" si="2"/>
        <v>394600</v>
      </c>
      <c r="D58" s="19">
        <v>394600</v>
      </c>
      <c r="E58" s="19"/>
      <c r="F58" s="19">
        <v>0</v>
      </c>
    </row>
    <row r="59" spans="1:6" ht="12.75">
      <c r="A59" s="12">
        <v>30000000</v>
      </c>
      <c r="B59" s="25" t="s">
        <v>64</v>
      </c>
      <c r="C59" s="14">
        <f t="shared" si="2"/>
        <v>200</v>
      </c>
      <c r="D59" s="15">
        <f aca="true" t="shared" si="3" ref="D59:F61">D60</f>
        <v>200</v>
      </c>
      <c r="E59" s="15">
        <f t="shared" si="3"/>
        <v>0</v>
      </c>
      <c r="F59" s="15">
        <f t="shared" si="3"/>
        <v>0</v>
      </c>
    </row>
    <row r="60" spans="1:6" ht="12.75" customHeight="1">
      <c r="A60" s="12">
        <v>31000000</v>
      </c>
      <c r="B60" s="13" t="s">
        <v>65</v>
      </c>
      <c r="C60" s="14">
        <f t="shared" si="2"/>
        <v>200</v>
      </c>
      <c r="D60" s="15">
        <f t="shared" si="3"/>
        <v>200</v>
      </c>
      <c r="E60" s="15">
        <f t="shared" si="3"/>
        <v>0</v>
      </c>
      <c r="F60" s="15">
        <f t="shared" si="3"/>
        <v>0</v>
      </c>
    </row>
    <row r="61" spans="1:6" ht="65.25" customHeight="1">
      <c r="A61" s="12">
        <v>31010000</v>
      </c>
      <c r="B61" s="26" t="s">
        <v>66</v>
      </c>
      <c r="C61" s="14">
        <f t="shared" si="2"/>
        <v>200</v>
      </c>
      <c r="D61" s="15">
        <f t="shared" si="3"/>
        <v>200</v>
      </c>
      <c r="E61" s="15">
        <f t="shared" si="3"/>
        <v>0</v>
      </c>
      <c r="F61" s="15">
        <f t="shared" si="3"/>
        <v>0</v>
      </c>
    </row>
    <row r="62" spans="1:6" ht="63.75">
      <c r="A62" s="16">
        <v>31010200</v>
      </c>
      <c r="B62" s="23" t="s">
        <v>67</v>
      </c>
      <c r="C62" s="18">
        <f t="shared" si="2"/>
        <v>200</v>
      </c>
      <c r="D62" s="19">
        <v>200</v>
      </c>
      <c r="E62" s="19">
        <v>0</v>
      </c>
      <c r="F62" s="19">
        <v>0</v>
      </c>
    </row>
    <row r="63" spans="1:6" ht="24" customHeight="1">
      <c r="A63" s="27" t="s">
        <v>68</v>
      </c>
      <c r="B63" s="28"/>
      <c r="C63" s="14">
        <f t="shared" si="2"/>
        <v>8100000</v>
      </c>
      <c r="D63" s="14">
        <f>+D43+D14+D59</f>
        <v>8100000</v>
      </c>
      <c r="E63" s="14">
        <f>E43+E14</f>
        <v>0</v>
      </c>
      <c r="F63" s="14">
        <f>F43+F14</f>
        <v>0</v>
      </c>
    </row>
    <row r="64" spans="1:6" ht="12.75">
      <c r="A64" s="12">
        <v>40000000</v>
      </c>
      <c r="B64" s="13" t="s">
        <v>14</v>
      </c>
      <c r="C64" s="14">
        <f t="shared" si="2"/>
        <v>288872</v>
      </c>
      <c r="D64" s="15">
        <f>D65</f>
        <v>288872</v>
      </c>
      <c r="E64" s="15">
        <f>+E65</f>
        <v>0</v>
      </c>
      <c r="F64" s="15">
        <f>+F65</f>
        <v>0</v>
      </c>
    </row>
    <row r="65" spans="1:6" ht="12.75">
      <c r="A65" s="12">
        <v>41000000</v>
      </c>
      <c r="B65" s="13" t="s">
        <v>15</v>
      </c>
      <c r="C65" s="14">
        <f t="shared" si="2"/>
        <v>288872</v>
      </c>
      <c r="D65" s="15">
        <f>+D66</f>
        <v>288872</v>
      </c>
      <c r="E65" s="15">
        <f>E66</f>
        <v>0</v>
      </c>
      <c r="F65" s="15">
        <f>F66</f>
        <v>0</v>
      </c>
    </row>
    <row r="66" spans="1:7" ht="26.25" customHeight="1">
      <c r="A66" s="12">
        <v>41050000</v>
      </c>
      <c r="B66" s="13" t="s">
        <v>69</v>
      </c>
      <c r="C66" s="14">
        <f t="shared" si="2"/>
        <v>288872</v>
      </c>
      <c r="D66" s="15">
        <f>SUM(D67:D68)</f>
        <v>288872</v>
      </c>
      <c r="E66" s="15">
        <f>SUM(E67:E67)</f>
        <v>0</v>
      </c>
      <c r="F66" s="15">
        <f>SUM(F67:F67)</f>
        <v>0</v>
      </c>
      <c r="G66" s="7"/>
    </row>
    <row r="67" spans="1:6" ht="39" customHeight="1">
      <c r="A67" s="16">
        <v>41051500</v>
      </c>
      <c r="B67" s="24" t="s">
        <v>70</v>
      </c>
      <c r="C67" s="18">
        <f t="shared" si="2"/>
        <v>138200</v>
      </c>
      <c r="D67" s="19">
        <v>138200</v>
      </c>
      <c r="E67" s="19">
        <v>0</v>
      </c>
      <c r="F67" s="19">
        <v>0</v>
      </c>
    </row>
    <row r="68" spans="1:6" ht="12.75">
      <c r="A68" s="16">
        <v>41053900</v>
      </c>
      <c r="B68" s="23" t="s">
        <v>73</v>
      </c>
      <c r="C68" s="18">
        <f t="shared" si="2"/>
        <v>150672</v>
      </c>
      <c r="D68" s="19">
        <v>150672</v>
      </c>
      <c r="E68" s="19">
        <v>0</v>
      </c>
      <c r="F68" s="19">
        <v>0</v>
      </c>
    </row>
    <row r="69" spans="1:6" ht="18" customHeight="1">
      <c r="A69" s="27" t="s">
        <v>5</v>
      </c>
      <c r="B69" s="28"/>
      <c r="C69" s="14">
        <f t="shared" si="2"/>
        <v>8388872</v>
      </c>
      <c r="D69" s="14">
        <f>D63+D64</f>
        <v>8388872</v>
      </c>
      <c r="E69" s="14">
        <f>E63+E64</f>
        <v>0</v>
      </c>
      <c r="F69" s="14">
        <f>F63+F64</f>
        <v>0</v>
      </c>
    </row>
    <row r="70" ht="12.75">
      <c r="D70" s="7"/>
    </row>
    <row r="71" spans="1:6" ht="18.75">
      <c r="A71" s="3" t="s">
        <v>6</v>
      </c>
      <c r="B71" s="3"/>
      <c r="C71" s="4"/>
      <c r="D71" s="3"/>
      <c r="E71" s="3" t="s">
        <v>19</v>
      </c>
      <c r="F71" s="3"/>
    </row>
    <row r="72" spans="1:6" ht="18.75">
      <c r="A72" s="3"/>
      <c r="B72" s="3"/>
      <c r="C72" s="4"/>
      <c r="D72" s="3"/>
      <c r="E72" s="3"/>
      <c r="F72" s="3"/>
    </row>
    <row r="73" spans="1:6" ht="18.75">
      <c r="A73" s="30" t="s">
        <v>7</v>
      </c>
      <c r="B73" s="30"/>
      <c r="C73" s="2"/>
      <c r="D73" s="2"/>
      <c r="E73" s="2"/>
      <c r="F73" s="2"/>
    </row>
    <row r="74" spans="1:6" ht="18.75">
      <c r="A74" s="3" t="s">
        <v>8</v>
      </c>
      <c r="B74" s="3"/>
      <c r="C74" s="3"/>
      <c r="D74" s="3"/>
      <c r="E74" s="5"/>
      <c r="F74" s="6"/>
    </row>
    <row r="75" spans="1:6" ht="18.75">
      <c r="A75" s="3" t="s">
        <v>9</v>
      </c>
      <c r="B75" s="3"/>
      <c r="C75" s="2"/>
      <c r="D75" s="2"/>
      <c r="E75" s="3" t="s">
        <v>20</v>
      </c>
      <c r="F75" s="2"/>
    </row>
  </sheetData>
  <sheetProtection/>
  <mergeCells count="9">
    <mergeCell ref="A73:B73"/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2019-11-25T13:01:42Z</cp:lastPrinted>
  <dcterms:created xsi:type="dcterms:W3CDTF">2015-12-14T12:54:54Z</dcterms:created>
  <dcterms:modified xsi:type="dcterms:W3CDTF">2019-11-25T13:01:59Z</dcterms:modified>
  <cp:category/>
  <cp:version/>
  <cp:contentType/>
  <cp:contentStatus/>
</cp:coreProperties>
</file>